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2FEC0369-C7D6-439C-AF6C-3233C887E4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C33" i="3" s="1"/>
  <c r="B4" i="3"/>
  <c r="C45" i="3" l="1"/>
  <c r="C61" i="3" s="1"/>
  <c r="B33" i="3"/>
  <c r="B45" i="3"/>
  <c r="B61" i="3" s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<sst xmlns="http://schemas.openxmlformats.org/spreadsheetml/2006/main" count="92" uniqueCount="57">
  <si>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</si>
  <si>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</si>
  <si>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</si>
  <si>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</si>
  <si>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</si>
  <si>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</si>
  <si>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</si>
  <si>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</si>
  <si>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</si>
  <si>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</si>
  <si>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</si>
  <si>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</si>
  <si>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</si>
  <si>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</si>
  <si>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</si>
  <si>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</si>
  <si>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</si>
  <si>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</si>
  <si>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</si>
  <si>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</si>
  <si>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</si>
  <si>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</si>
  <si>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</si>
  <si>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</si>
  <si>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</si>
  <si>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</si>
  <si>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</si>
  <si>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</si>
  <si>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</si>
  <si>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</si>
  <si>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</si>
  <si>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</si>
  <si>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</si>
  <si>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</si>
  <si>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</si>
  <si>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</si>
  <si>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</si>
  <si>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</si>
  <si>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</si>
  <si>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</si>
  <si>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</si>
  <si>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</si>
  <si>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</si>
  <si>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</si>
  <si>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</si>
  <si>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</si>
  <si>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</si>
  <si>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</si>
  <si>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</si>
  <si>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</si>
  <si>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</si>
  <si>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</si>
  <si>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</si>
  <si>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</si>
  <si>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</si>
  <si>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</si>
  <si>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y Alcantarillado de Acámbaro,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</si>
</sst>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1057275</xdr:colOff>
      <xdr:row>69</xdr:row>
      <xdr:rowOff>28575</xdr:rowOff>
    </xdr:from>
    <xdr:to>
      <xdr:col>0</xdr:col>
      <xdr:colOff>3457575</xdr:colOff>
      <xdr:row>78</xdr:row>
      <xdr:rowOff>19049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AB876F3-260A-4F20-882E-71A01643958A}"/>
            </a:ext>
          </a:extLst>
        </xdr:cNvPr>
        <xdr:cNvSpPr txBox="1"/>
      </xdr:nvSpPr>
      <xdr:spPr>
        <a:xfrm>
          <a:off x="1057275" y="10715625"/>
          <a:ext cx="240030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0</xdr:col>
      <xdr:colOff>4591050</xdr:colOff>
      <xdr:row>69</xdr:row>
      <xdr:rowOff>47625</xdr:rowOff>
    </xdr:from>
    <xdr:to>
      <xdr:col>2</xdr:col>
      <xdr:colOff>742950</xdr:colOff>
      <xdr:row>77</xdr:row>
      <xdr:rowOff>111784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6F20583-D6C2-4397-9771-53226FE1274C}"/>
            </a:ext>
          </a:extLst>
        </xdr:cNvPr>
        <xdr:cNvSpPr txBox="1"/>
      </xdr:nvSpPr>
      <xdr:spPr>
        <a:xfrm>
          <a:off x="4591050" y="10734675"/>
          <a:ext cx="22193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tabSelected="1" topLeftCell="A50" zoomScaleNormal="100" workbookViewId="0">
      <selection activeCell="G74" sqref="G74"/>
    </sheetView>
  </sheetViews>
  <sheetFormatPr baseColWidth="10" defaultColWidth="12" defaultRowHeight="11.25" x14ac:dyDescent="0.2"/>
  <cols>
    <col min="1" max="1" width="85.1640625" style="1" customWidth="1"/>
    <col min="2" max="2" width="21" style="1" customWidth="1"/>
    <col min="3" max="3" width="24.16406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27767275.370000001</v>
      </c>
      <c r="C4" s="16">
        <f>SUM(C5:C14)</f>
        <v>69139204.689999998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27767275.370000001</v>
      </c>
      <c r="C11" s="17">
        <v>69139204.689999998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0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16552575.48</v>
      </c>
      <c r="C16" s="16">
        <f>SUM(C17:C32)</f>
        <v>69080889.829999998</v>
      </c>
      <c r="D16" s="13" t="s">
        <v>38</v>
      </c>
    </row>
    <row r="17" spans="1:4" ht="11.25" customHeight="1" x14ac:dyDescent="0.2">
      <c r="A17" s="7" t="s">
        <v>8</v>
      </c>
      <c r="B17" s="17">
        <v>8833184.8800000008</v>
      </c>
      <c r="C17" s="17">
        <v>35806802.369999997</v>
      </c>
      <c r="D17" s="14">
        <v>1000</v>
      </c>
    </row>
    <row r="18" spans="1:4" ht="11.25" customHeight="1" x14ac:dyDescent="0.2">
      <c r="A18" s="7" t="s">
        <v>9</v>
      </c>
      <c r="B18" s="17">
        <v>2277551.83</v>
      </c>
      <c r="C18" s="17">
        <v>10900093.4</v>
      </c>
      <c r="D18" s="14">
        <v>2000</v>
      </c>
    </row>
    <row r="19" spans="1:4" ht="11.25" customHeight="1" x14ac:dyDescent="0.2">
      <c r="A19" s="7" t="s">
        <v>10</v>
      </c>
      <c r="B19" s="17">
        <v>5441838.7699999996</v>
      </c>
      <c r="C19" s="17">
        <v>22373994.059999999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11214699.890000001</v>
      </c>
      <c r="C33" s="16">
        <f>C4-C16</f>
        <v>58314.859999999404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842730.92</v>
      </c>
      <c r="C41" s="16">
        <f>SUM(C42:C44)</f>
        <v>890097.96</v>
      </c>
      <c r="D41" s="13" t="s">
        <v>38</v>
      </c>
    </row>
    <row r="42" spans="1:4" ht="11.25" customHeight="1" x14ac:dyDescent="0.2">
      <c r="A42" s="7" t="s">
        <v>21</v>
      </c>
      <c r="B42" s="17">
        <v>673521.01</v>
      </c>
      <c r="C42" s="17">
        <v>202605.8</v>
      </c>
      <c r="D42" s="13">
        <v>6000</v>
      </c>
    </row>
    <row r="43" spans="1:4" ht="11.25" customHeight="1" x14ac:dyDescent="0.2">
      <c r="A43" s="7" t="s">
        <v>22</v>
      </c>
      <c r="B43" s="17">
        <v>169209.91</v>
      </c>
      <c r="C43" s="17">
        <v>687492.16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-842730.92</v>
      </c>
      <c r="C45" s="16">
        <f>C36-C41</f>
        <v>-890097.96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443040.64</v>
      </c>
      <c r="C54" s="16">
        <f>SUM(C55+C58)</f>
        <v>1043104.7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443040.64</v>
      </c>
      <c r="C58" s="17">
        <v>1043104.7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-443040.64</v>
      </c>
      <c r="C59" s="16">
        <f>C48-C54</f>
        <v>-1043104.7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9928928.3300000001</v>
      </c>
      <c r="C61" s="16">
        <f>C59+C45+C33</f>
        <v>-1874887.8000000005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20113552.399999999</v>
      </c>
      <c r="C63" s="16">
        <v>21988440.199999999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30042480.73</v>
      </c>
      <c r="C65" s="16">
        <v>20113552.399999999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62992125984251968" right="0.23622047244094491" top="0.55118110236220474" bottom="0.35433070866141736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Judith</cp:lastModifiedBy>
  <cp:revision/>
  <cp:lastPrinted>2026-04-30T20:35:12Z</cp:lastPrinted>
  <dcterms:created xsi:type="dcterms:W3CDTF">2012-12-11T20:31:36Z</dcterms:created>
  <dcterms:modified xsi:type="dcterms:W3CDTF">2026-04-30T20:35:31Z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